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/>
  <c r="I15"/>
  <c r="H15"/>
  <c r="G15"/>
  <c r="G4"/>
  <c r="F12"/>
  <c r="F5"/>
  <c r="J4"/>
  <c r="I4"/>
  <c r="H4"/>
  <c r="F13" l="1"/>
  <c r="F4"/>
  <c r="F6"/>
</calcChain>
</file>

<file path=xl/sharedStrings.xml><?xml version="1.0" encoding="utf-8"?>
<sst xmlns="http://schemas.openxmlformats.org/spreadsheetml/2006/main" count="49" uniqueCount="48">
  <si>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</si>
  <si>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</si>
  <si>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</si>
  <si>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</si>
  <si>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</si>
  <si>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</si>
  <si>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</si>
  <si>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</si>
  <si>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</si>
  <si>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</si>
  <si>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</si>
  <si>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</si>
  <si>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</si>
  <si>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</si>
  <si>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</si>
  <si>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</si>
  <si>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</si>
  <si>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</si>
  <si>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</si>
  <si>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</si>
  <si>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</si>
  <si>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</si>
  <si>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</si>
  <si>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</si>
  <si>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</si>
  <si>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</si>
  <si>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</si>
  <si>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</si>
  <si>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</si>
  <si>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</si>
  <si>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</si>
  <si>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п/ф</t>
  </si>
  <si>
    <t>хлеб пшеничный с м/с</t>
  </si>
  <si>
    <t>Филе куринное в кляре, гречка отварная</t>
  </si>
  <si>
    <t>Чай с сахаром</t>
  </si>
  <si>
    <t>80    /   150</t>
  </si>
  <si>
    <t>30   /    15</t>
  </si>
  <si>
    <t>чокопай</t>
  </si>
  <si>
    <t>котлета рыбная</t>
  </si>
  <si>
    <t>компот из сухофруктов</t>
  </si>
  <si>
    <t>355(1)</t>
  </si>
  <si>
    <t>рис отварной/соус томатный</t>
  </si>
  <si>
    <t>412 (2)</t>
  </si>
  <si>
    <t>г/п</t>
  </si>
  <si>
    <t>150 / 50</t>
  </si>
  <si>
    <t>Суп с макаронными изделиями и картофелем</t>
  </si>
  <si>
    <t>216 (1)</t>
  </si>
  <si>
    <t>Салат из свежих помидор с р/м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</si>
</sst>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8" sqref="D18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44825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31</v>
      </c>
      <c r="D4" s="9" t="s">
        <v>33</v>
      </c>
      <c r="E4" s="10" t="s">
        <v>35</v>
      </c>
      <c r="F4" s="11">
        <f>27.76+3.8+0.73+5+0.05-2.66</f>
        <v>34.679999999999993</v>
      </c>
      <c r="G4" s="10">
        <f>153+233</f>
        <v>386</v>
      </c>
      <c r="H4" s="10">
        <f>21+8</f>
        <v>29</v>
      </c>
      <c r="I4" s="10">
        <f>6+8</f>
        <v>14</v>
      </c>
      <c r="J4" s="12">
        <f>7+42.6</f>
        <v>49.6</v>
      </c>
    </row>
    <row r="5" spans="1:10">
      <c r="A5" s="13"/>
      <c r="B5" s="14" t="s">
        <v>16</v>
      </c>
      <c r="C5" s="15">
        <v>433</v>
      </c>
      <c r="D5" s="16" t="s">
        <v>34</v>
      </c>
      <c r="E5" s="17">
        <v>200</v>
      </c>
      <c r="F5" s="18">
        <f>0.84+0.84+0.84</f>
        <v>2.52</v>
      </c>
      <c r="G5" s="17">
        <v>21</v>
      </c>
      <c r="H5" s="17">
        <v>0</v>
      </c>
      <c r="I5" s="17">
        <v>0</v>
      </c>
      <c r="J5" s="19">
        <v>15</v>
      </c>
    </row>
    <row r="6" spans="1:10">
      <c r="A6" s="13"/>
      <c r="B6" s="14" t="s">
        <v>17</v>
      </c>
      <c r="C6" s="15"/>
      <c r="D6" s="16" t="s">
        <v>32</v>
      </c>
      <c r="E6" s="17" t="s">
        <v>36</v>
      </c>
      <c r="F6" s="18">
        <f>3.51+7.6</f>
        <v>11.11</v>
      </c>
      <c r="G6" s="17">
        <v>145</v>
      </c>
      <c r="H6" s="17">
        <v>7.8</v>
      </c>
      <c r="I6" s="17">
        <v>5.6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37</v>
      </c>
      <c r="E9" s="10">
        <v>30</v>
      </c>
      <c r="F9" s="11">
        <v>17.579999999999998</v>
      </c>
      <c r="G9" s="10">
        <v>137</v>
      </c>
      <c r="H9" s="10">
        <v>3</v>
      </c>
      <c r="I9" s="10">
        <v>2</v>
      </c>
      <c r="J9" s="12">
        <v>23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640</v>
      </c>
      <c r="D12" s="29" t="s">
        <v>47</v>
      </c>
      <c r="E12" s="30">
        <v>60</v>
      </c>
      <c r="F12" s="31">
        <f>6.87+0.3+2.44+2.25</f>
        <v>11.86</v>
      </c>
      <c r="G12" s="30">
        <v>85</v>
      </c>
      <c r="H12" s="30">
        <v>1.33</v>
      </c>
      <c r="I12" s="30">
        <v>7.07</v>
      </c>
      <c r="J12" s="32">
        <v>4.03</v>
      </c>
    </row>
    <row r="13" spans="1:10" ht="30">
      <c r="A13" s="13"/>
      <c r="B13" s="14" t="s">
        <v>22</v>
      </c>
      <c r="C13" s="15" t="s">
        <v>46</v>
      </c>
      <c r="D13" s="16" t="s">
        <v>45</v>
      </c>
      <c r="E13" s="17">
        <v>250</v>
      </c>
      <c r="F13" s="18">
        <f>15+0.53</f>
        <v>15.53</v>
      </c>
      <c r="G13" s="17">
        <v>100.9</v>
      </c>
      <c r="H13" s="17">
        <v>4.8</v>
      </c>
      <c r="I13" s="17">
        <v>2.2000000000000002</v>
      </c>
      <c r="J13" s="19">
        <v>15.5</v>
      </c>
    </row>
    <row r="14" spans="1:10">
      <c r="A14" s="13"/>
      <c r="B14" s="14" t="s">
        <v>23</v>
      </c>
      <c r="C14" s="15" t="s">
        <v>30</v>
      </c>
      <c r="D14" s="16" t="s">
        <v>38</v>
      </c>
      <c r="E14" s="17">
        <v>100</v>
      </c>
      <c r="F14" s="18">
        <v>23</v>
      </c>
      <c r="G14" s="17">
        <v>99.8</v>
      </c>
      <c r="H14" s="17">
        <v>11.6</v>
      </c>
      <c r="I14" s="17">
        <v>3.5</v>
      </c>
      <c r="J14" s="19">
        <v>5.5</v>
      </c>
    </row>
    <row r="15" spans="1:10">
      <c r="A15" s="13"/>
      <c r="B15" s="14" t="s">
        <v>24</v>
      </c>
      <c r="C15" s="15" t="s">
        <v>40</v>
      </c>
      <c r="D15" s="16" t="s">
        <v>41</v>
      </c>
      <c r="E15" s="17" t="s">
        <v>44</v>
      </c>
      <c r="F15" s="18">
        <v>6</v>
      </c>
      <c r="G15" s="17">
        <f>203+44</f>
        <v>247</v>
      </c>
      <c r="H15" s="17">
        <f>3.6+1.3</f>
        <v>4.9000000000000004</v>
      </c>
      <c r="I15" s="17">
        <f>4.8+2.4</f>
        <v>7.1999999999999993</v>
      </c>
      <c r="J15" s="19">
        <f>36.4+4.2</f>
        <v>40.6</v>
      </c>
    </row>
    <row r="16" spans="1:10">
      <c r="A16" s="13"/>
      <c r="B16" s="14" t="s">
        <v>25</v>
      </c>
      <c r="C16" s="15" t="s">
        <v>42</v>
      </c>
      <c r="D16" s="16" t="s">
        <v>39</v>
      </c>
      <c r="E16" s="17">
        <v>200</v>
      </c>
      <c r="F16" s="18">
        <v>5</v>
      </c>
      <c r="G16" s="17">
        <v>142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 t="s">
        <v>43</v>
      </c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43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2022-09-20T06:25:07Z</cp:lastPrinted>
  <dcterms:created xsi:type="dcterms:W3CDTF">2015-06-05T18:19:34Z</dcterms:created>
  <dcterms:modified xsi:type="dcterms:W3CDTF">2022-09-20T06:25:10Z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